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12659332-332C-48CA-B18D-AA4F459EEFB9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H18" i="1"/>
  <c r="F26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<sst xmlns="http://schemas.openxmlformats.org/spreadsheetml/2006/main" count="35" uniqueCount="31">
  <si>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</si>
  <si>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</si>
  <si>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</si>
  <si>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</si>
  <si>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</si>
  <si>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</si>
  <si>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</si>
  <si>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</si>
  <si>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</si>
  <si>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</si>
  <si>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</si>
  <si>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</si>
  <si>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</si>
  <si>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</si>
  <si>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</si>
  <si>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</si>
  <si>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</si>
  <si>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</si>
  <si>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</si>
  <si>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</si>
  <si>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</si>
  <si>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</si>
  <si>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</si>
  <si>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</si>
  <si>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</si>
  <si>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</si>
  <si>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</si>
  <si>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</si>
  <si>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</si>
  <si>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Chihuahua</t>
  </si>
  <si>
    <t>Del 1ero de enero al 30 de septiembre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</si>
</sst>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workbookViewId="0">
      <selection activeCell="J26" sqref="J26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6" width="14.21875" style="1" customWidth="1"/>
    <col min="7" max="7" width="13.88671875" style="1" customWidth="1"/>
    <col min="8" max="8" width="13.44140625" style="1" customWidth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182942698.22</v>
      </c>
      <c r="D18" s="18">
        <f>SUM(D19:D22)</f>
        <v>6433138.3399999999</v>
      </c>
      <c r="E18" s="21">
        <f>C18+D18</f>
        <v>189375836.56</v>
      </c>
      <c r="F18" s="18">
        <f>SUM(F19:F22)</f>
        <v>159073503.33000001</v>
      </c>
      <c r="G18" s="21">
        <f>SUM(G19:G22)</f>
        <v>159073503.33000001</v>
      </c>
      <c r="H18" s="5">
        <f>G18-C18</f>
        <v>-23869194.889999986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3250000</v>
      </c>
      <c r="D20" s="19">
        <v>1607363.99</v>
      </c>
      <c r="E20" s="23">
        <f>C20+D20</f>
        <v>4857363.99</v>
      </c>
      <c r="F20" s="19">
        <v>5319374.68</v>
      </c>
      <c r="G20" s="22">
        <v>5319374.68</v>
      </c>
      <c r="H20" s="7">
        <f>G20-C20</f>
        <v>2069374.6799999997</v>
      </c>
    </row>
    <row r="21" spans="2:8" x14ac:dyDescent="0.2">
      <c r="B21" s="6" t="s">
        <v>20</v>
      </c>
      <c r="C21" s="22">
        <v>8250000</v>
      </c>
      <c r="D21" s="19">
        <v>1882297.46</v>
      </c>
      <c r="E21" s="23">
        <f>C21+D21</f>
        <v>10132297.460000001</v>
      </c>
      <c r="F21" s="19">
        <v>10241797.289999999</v>
      </c>
      <c r="G21" s="22">
        <v>10241797.289999999</v>
      </c>
      <c r="H21" s="7">
        <f>G21-C21</f>
        <v>1991797.2899999991</v>
      </c>
    </row>
    <row r="22" spans="2:8" x14ac:dyDescent="0.2">
      <c r="B22" s="6" t="s">
        <v>22</v>
      </c>
      <c r="C22" s="22">
        <v>171442698.22</v>
      </c>
      <c r="D22" s="19">
        <v>2943476.89</v>
      </c>
      <c r="E22" s="23">
        <f>C22+D22</f>
        <v>174386175.10999998</v>
      </c>
      <c r="F22" s="19">
        <v>143512331.36000001</v>
      </c>
      <c r="G22" s="22">
        <v>143512331.36000001</v>
      </c>
      <c r="H22" s="7">
        <f>G22-C22</f>
        <v>-27930366.859999985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182942698.22</v>
      </c>
      <c r="D26" s="26">
        <f>SUM(D24,D18,D8)</f>
        <v>6433138.3399999999</v>
      </c>
      <c r="E26" s="15">
        <f>SUM(D26,C26)</f>
        <v>189375836.56</v>
      </c>
      <c r="F26" s="26">
        <f>SUM(F24,F18,F8)</f>
        <v>159073503.33000001</v>
      </c>
      <c r="G26" s="15">
        <f>SUM(G24,G18,G8)</f>
        <v>159073503.33000001</v>
      </c>
      <c r="H26" s="28">
        <f>SUM(G26-C26)</f>
        <v>-23869194.889999986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2024-10-14T18:58:36Z</cp:lastPrinted>
  <dcterms:created xsi:type="dcterms:W3CDTF">2019-12-05T18:23:32Z</dcterms:created>
  <dcterms:modified xsi:type="dcterms:W3CDTF">2024-10-14T18:58:42Z</dcterms:modified>
</cp:coreProperties>
</file>